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MŠ" sheetId="1" r:id="rId1"/>
    <sheet name="Schválená verze" sheetId="2" r:id="rId2"/>
  </sheets>
  <definedNames>
    <definedName name="_xlnm.Print_Area" localSheetId="0">'MŠ'!$A$1:$E$34</definedName>
  </definedNames>
  <calcPr fullCalcOnLoad="1"/>
</workbook>
</file>

<file path=xl/sharedStrings.xml><?xml version="1.0" encoding="utf-8"?>
<sst xmlns="http://schemas.openxmlformats.org/spreadsheetml/2006/main" count="37" uniqueCount="35">
  <si>
    <t>Text - účel, struktura dotace</t>
  </si>
  <si>
    <t>Skutečnost hospodaření 1-9/2014</t>
  </si>
  <si>
    <t>Dotace na rok 2014</t>
  </si>
  <si>
    <t>Dotace na rok 2015</t>
  </si>
  <si>
    <t>Poznámky ředitelky MŠ</t>
  </si>
  <si>
    <t xml:space="preserve">Režijní materiál </t>
  </si>
  <si>
    <t xml:space="preserve"> </t>
  </si>
  <si>
    <t xml:space="preserve">Drobný dlouhodobý majetek </t>
  </si>
  <si>
    <t>Kancelářské potřeby</t>
  </si>
  <si>
    <t>Literatura a časopisy</t>
  </si>
  <si>
    <t>v letos máme 10 předškoláků – děti dostávají na památku knížku náklady cca 80-100,-- Kč na dítě</t>
  </si>
  <si>
    <t>Úklidové prostředky</t>
  </si>
  <si>
    <t>Učební pomůcky, materiál související s výukou, metodické pomůcky</t>
  </si>
  <si>
    <t>Spotřeba el. energie</t>
  </si>
  <si>
    <t xml:space="preserve">Spotřeba paliv </t>
  </si>
  <si>
    <t xml:space="preserve">Opravy a udržování </t>
  </si>
  <si>
    <t>Kromě třídy je nutno vymalovat celou MŠ, letos z důvodu přislíbené dotace proběhlo vymalování pouze svépomocí a v říjnu chodbu vymalovala firma.</t>
  </si>
  <si>
    <t>Školení a cestovné</t>
  </si>
  <si>
    <t>Poštovné</t>
  </si>
  <si>
    <t>Služby (účetnictví, revize, rozbory vody, odvoz odpadu, zdravotní prohlídky...)</t>
  </si>
  <si>
    <t>Mzdové náklady + zákonné odvody (topič)</t>
  </si>
  <si>
    <t>Bankovní poplatky a pojištění</t>
  </si>
  <si>
    <t>Školné</t>
  </si>
  <si>
    <t>V tomto šk. roce máme 10 předškoláků, kteří  neplatí úplatu za předšk. vzdělávání</t>
  </si>
  <si>
    <t>Přijaté úroky z účtů</t>
  </si>
  <si>
    <t>Celkem</t>
  </si>
  <si>
    <t>V roce 2014 byla za 6 956,-- zakoupena myčka na nádobí. Čerpání finančních prostředků v některých ukazatelích dle stavu k 30.9.2014 je relativně nízké, protože si MŠ během roku nechává rezervu na nečekané výdaje a potřebné věci nakupuje až koncem roku. Do konce roku bude ještě provedeno vymalování, zaplacena záloha na el.energii ve výši 5 550,--Kč + doplatek, služby a revize za cca 15 000,--, zaplacen rozbor vody za cca 9 000,--, zakoupeno uhlí za cca 35 000,--, zakoupena dětská prostěradla, příbory a ručníky pro děti za cca 5 000,--, kancelářské a výtvarné prostředky za cca 2 000,--, koberec do třídy za cca 10 000,-- apod.</t>
  </si>
  <si>
    <t>V roce 2015 MS plánuje zakoupení nové ledničky s mrazákem. Stávající lednice je z 26.1.1999 a již dosluhuje.</t>
  </si>
  <si>
    <t>Dotace na rok 2019 v Kč</t>
  </si>
  <si>
    <t>Úklidové, mycí a prací prostředky</t>
  </si>
  <si>
    <t>Učební pomůcky, materiál související s výukou, metodické pomůcky, výtvarný materiál</t>
  </si>
  <si>
    <t>Vysavač</t>
  </si>
  <si>
    <t>Koberec – třída + ložnice</t>
  </si>
  <si>
    <t>Dohody</t>
  </si>
  <si>
    <t xml:space="preserve">Schváleno zastupitelstvem obce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</si>
</sst>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&quot; Kč&quot;"/>
    <numFmt numFmtId="166" formatCode="d/m/yyyy"/>
    <numFmt numFmtId="167" formatCode="#,##0.00\ [$Kč-405];[Red]\-#,##0.00\ [$Kč-405]"/>
  </numFmts>
  <fonts count="40">
    <font>
      <sz val="10"/>
      <name val="Arial"/>
      <family val="2"/>
    </font>
    <font>
      <sz val="10"/>
      <name val="Courier New CE"/>
      <family val="3"/>
    </font>
    <font>
      <b/>
      <sz val="10"/>
      <name val="Courier New CE"/>
      <family val="3"/>
    </font>
    <font>
      <sz val="8"/>
      <name val="Courier New CE"/>
      <family val="3"/>
    </font>
    <font>
      <sz val="10"/>
      <color indexed="8"/>
      <name val="Courier New CE"/>
      <family val="3"/>
    </font>
    <font>
      <b/>
      <sz val="8"/>
      <name val="Courier New CE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 wrapText="1"/>
    </xf>
    <xf numFmtId="165" fontId="2" fillId="33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165" fontId="2" fillId="33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33" borderId="0" xfId="0" applyNumberFormat="1" applyFont="1" applyFill="1" applyAlignment="1">
      <alignment vertical="center" wrapText="1"/>
    </xf>
    <xf numFmtId="166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5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2" fillId="0" borderId="10" xfId="0" applyNumberFormat="1" applyFont="1" applyBorder="1" applyAlignment="1">
      <alignment vertical="center" wrapText="1"/>
    </xf>
    <xf numFmtId="167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167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5" fontId="2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1" fillId="0" borderId="11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9.140625" style="1" customWidth="1"/>
    <col min="2" max="2" width="16.00390625" style="2" customWidth="1"/>
    <col min="3" max="3" width="17.00390625" style="2" customWidth="1"/>
    <col min="4" max="4" width="16.140625" style="3" customWidth="1"/>
    <col min="5" max="5" width="41.7109375" style="4" customWidth="1"/>
    <col min="6" max="16384" width="9.140625" style="1" customWidth="1"/>
  </cols>
  <sheetData>
    <row r="1" spans="1:5" s="9" customFormat="1" ht="40.5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</row>
    <row r="2" spans="1:5" ht="13.5">
      <c r="A2" s="10" t="s">
        <v>5</v>
      </c>
      <c r="B2" s="11">
        <v>6073.5</v>
      </c>
      <c r="C2" s="12">
        <v>10000</v>
      </c>
      <c r="D2" s="13">
        <v>10000</v>
      </c>
      <c r="E2" s="4" t="s">
        <v>6</v>
      </c>
    </row>
    <row r="3" spans="1:4" ht="13.5">
      <c r="A3" s="14" t="s">
        <v>7</v>
      </c>
      <c r="B3" s="11">
        <v>6956</v>
      </c>
      <c r="C3" s="12">
        <v>5000</v>
      </c>
      <c r="D3" s="13">
        <v>10000</v>
      </c>
    </row>
    <row r="4" spans="1:4" ht="13.5">
      <c r="A4" s="10" t="s">
        <v>8</v>
      </c>
      <c r="B4" s="11">
        <v>46</v>
      </c>
      <c r="C4" s="12">
        <v>1000</v>
      </c>
      <c r="D4" s="13">
        <v>1000</v>
      </c>
    </row>
    <row r="5" spans="1:5" ht="40.5">
      <c r="A5" s="10" t="s">
        <v>9</v>
      </c>
      <c r="B5" s="11">
        <v>1143</v>
      </c>
      <c r="C5" s="12">
        <v>1000</v>
      </c>
      <c r="D5" s="13">
        <v>2000</v>
      </c>
      <c r="E5" s="4" t="s">
        <v>10</v>
      </c>
    </row>
    <row r="6" spans="1:4" ht="13.5">
      <c r="A6" s="10" t="s">
        <v>11</v>
      </c>
      <c r="B6" s="11">
        <v>726</v>
      </c>
      <c r="C6" s="12">
        <v>2500</v>
      </c>
      <c r="D6" s="13">
        <v>2500</v>
      </c>
    </row>
    <row r="7" spans="1:4" ht="27">
      <c r="A7" s="10" t="s">
        <v>12</v>
      </c>
      <c r="B7" s="11">
        <f>667+357</f>
        <v>1024</v>
      </c>
      <c r="C7" s="12">
        <v>3000</v>
      </c>
      <c r="D7" s="13">
        <v>3000</v>
      </c>
    </row>
    <row r="8" spans="1:4" ht="13.5">
      <c r="A8" s="10" t="s">
        <v>13</v>
      </c>
      <c r="B8" s="11">
        <v>16650</v>
      </c>
      <c r="C8" s="12">
        <v>25000</v>
      </c>
      <c r="D8" s="13">
        <v>25000</v>
      </c>
    </row>
    <row r="9" spans="1:4" ht="13.5">
      <c r="A9" s="10" t="s">
        <v>14</v>
      </c>
      <c r="B9" s="11">
        <v>0</v>
      </c>
      <c r="C9" s="12">
        <v>45000</v>
      </c>
      <c r="D9" s="13">
        <v>35000</v>
      </c>
    </row>
    <row r="10" spans="1:5" ht="67.5">
      <c r="A10" s="10" t="s">
        <v>15</v>
      </c>
      <c r="B10" s="11">
        <v>6028.7</v>
      </c>
      <c r="C10" s="12">
        <v>15000</v>
      </c>
      <c r="D10" s="13">
        <v>20000</v>
      </c>
      <c r="E10" s="4" t="s">
        <v>16</v>
      </c>
    </row>
    <row r="11" spans="1:4" ht="13.5">
      <c r="A11" s="10" t="s">
        <v>17</v>
      </c>
      <c r="B11" s="11">
        <f>1130+227</f>
        <v>1357</v>
      </c>
      <c r="C11" s="12">
        <v>2000</v>
      </c>
      <c r="D11" s="13">
        <v>3000</v>
      </c>
    </row>
    <row r="12" spans="1:4" ht="13.5">
      <c r="A12" s="10" t="s">
        <v>18</v>
      </c>
      <c r="B12" s="11">
        <v>440</v>
      </c>
      <c r="C12" s="12">
        <v>1000</v>
      </c>
      <c r="D12" s="13">
        <v>1000</v>
      </c>
    </row>
    <row r="13" spans="1:4" ht="27">
      <c r="A13" s="10" t="s">
        <v>19</v>
      </c>
      <c r="B13" s="11">
        <f>2831+28741+200+700+1179.75</f>
        <v>33651.75</v>
      </c>
      <c r="C13" s="12">
        <v>45000</v>
      </c>
      <c r="D13" s="13">
        <v>45000</v>
      </c>
    </row>
    <row r="14" spans="1:4" ht="13.5">
      <c r="A14" s="10" t="s">
        <v>20</v>
      </c>
      <c r="B14" s="11">
        <v>3380</v>
      </c>
      <c r="C14" s="12">
        <v>20000</v>
      </c>
      <c r="D14" s="13">
        <v>15000</v>
      </c>
    </row>
    <row r="15" spans="1:4" ht="13.5">
      <c r="A15" s="10" t="s">
        <v>21</v>
      </c>
      <c r="B15" s="11">
        <f>2222+4</f>
        <v>2226</v>
      </c>
      <c r="C15" s="12">
        <v>5000</v>
      </c>
      <c r="D15" s="13">
        <v>5000</v>
      </c>
    </row>
    <row r="16" spans="1:4" ht="13.5">
      <c r="A16" s="10"/>
      <c r="B16" s="11"/>
      <c r="C16" s="12"/>
      <c r="D16" s="13"/>
    </row>
    <row r="17" spans="1:5" ht="40.5">
      <c r="A17" s="10" t="s">
        <v>22</v>
      </c>
      <c r="B17" s="11">
        <v>-17040</v>
      </c>
      <c r="C17" s="12">
        <v>-17000</v>
      </c>
      <c r="D17" s="13">
        <v>-14500</v>
      </c>
      <c r="E17" s="4" t="s">
        <v>23</v>
      </c>
    </row>
    <row r="18" spans="1:4" ht="13.5">
      <c r="A18" s="10" t="s">
        <v>24</v>
      </c>
      <c r="B18" s="11">
        <f>-(1157.89+18.09)</f>
        <v>-1175.98</v>
      </c>
      <c r="C18" s="12">
        <v>-2000</v>
      </c>
      <c r="D18" s="13">
        <v>-2000</v>
      </c>
    </row>
    <row r="19" spans="1:4" ht="13.5">
      <c r="A19" s="4"/>
      <c r="B19" s="15"/>
      <c r="C19" s="16"/>
      <c r="D19" s="17"/>
    </row>
    <row r="20" spans="1:4" ht="13.5">
      <c r="A20" s="18" t="s">
        <v>25</v>
      </c>
      <c r="B20" s="19">
        <f>SUM(B2:B18)</f>
        <v>61485.969999999994</v>
      </c>
      <c r="C20" s="20">
        <f>SUM(C2:C18)</f>
        <v>161500</v>
      </c>
      <c r="D20" s="21">
        <f>SUM(D2:D18)</f>
        <v>161000</v>
      </c>
    </row>
    <row r="23" spans="2:4" ht="13.5">
      <c r="B23" s="1"/>
      <c r="C23" s="1"/>
      <c r="D23" s="1"/>
    </row>
    <row r="24" spans="1:5" ht="123.75" customHeight="1">
      <c r="A24" s="36" t="s">
        <v>26</v>
      </c>
      <c r="B24" s="36"/>
      <c r="C24" s="36"/>
      <c r="D24" s="36"/>
      <c r="E24" s="36"/>
    </row>
    <row r="25" spans="1:5" ht="13.5" customHeight="1">
      <c r="A25" s="36" t="s">
        <v>27</v>
      </c>
      <c r="B25" s="36"/>
      <c r="C25" s="36"/>
      <c r="D25" s="36"/>
      <c r="E25" s="36"/>
    </row>
    <row r="26" spans="1:4" ht="13.5" customHeight="1">
      <c r="A26" s="36"/>
      <c r="B26" s="36"/>
      <c r="C26" s="36"/>
      <c r="D26" s="36"/>
    </row>
    <row r="27" spans="1:2" ht="13.5">
      <c r="A27" s="22"/>
      <c r="B27" s="23"/>
    </row>
  </sheetData>
  <sheetProtection selectLockedCells="1" selectUnlockedCells="1"/>
  <mergeCells count="3">
    <mergeCell ref="A24:E24"/>
    <mergeCell ref="A25:E25"/>
    <mergeCell ref="A26:D26"/>
  </mergeCells>
  <printOptions horizontalCentered="1"/>
  <pageMargins left="0.5118055555555555" right="0.4722222222222222" top="1.1416666666666666" bottom="0.7083333333333334" header="0.5118055555555555" footer="0.5118055555555555"/>
  <pageSetup fitToHeight="1" fitToWidth="1" horizontalDpi="300" verticalDpi="300" orientation="landscape" paperSize="9"/>
  <headerFooter alignWithMargins="0">
    <oddHeader>&amp;C&amp;"Courier New CE,Tučné"&amp;12Příspěvek na provoz pro rok 2015  
příspěvkové organizaci  Mateřská škola, Libotov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9.140625" style="1" customWidth="1"/>
    <col min="2" max="3" width="17.00390625" style="2" customWidth="1"/>
    <col min="4" max="4" width="16.140625" style="3" customWidth="1"/>
    <col min="5" max="5" width="22.421875" style="24" customWidth="1"/>
    <col min="6" max="16384" width="9.140625" style="1" customWidth="1"/>
  </cols>
  <sheetData>
    <row r="1" spans="1:3" s="9" customFormat="1" ht="27">
      <c r="A1" s="5" t="s">
        <v>0</v>
      </c>
      <c r="B1" s="25" t="s">
        <v>28</v>
      </c>
      <c r="C1" s="26"/>
    </row>
    <row r="2" spans="1:5" ht="13.5">
      <c r="A2" s="10" t="str">
        <f>MŠ!A2</f>
        <v>Režijní materiál </v>
      </c>
      <c r="B2" s="27">
        <v>10000</v>
      </c>
      <c r="C2" s="28"/>
      <c r="D2" s="1"/>
      <c r="E2" s="1"/>
    </row>
    <row r="3" spans="1:5" ht="13.5">
      <c r="A3" s="29" t="str">
        <f>MŠ!A3</f>
        <v>Drobný dlouhodobý majetek </v>
      </c>
      <c r="B3" s="27">
        <v>20000</v>
      </c>
      <c r="C3" s="28"/>
      <c r="D3" s="1"/>
      <c r="E3" s="1"/>
    </row>
    <row r="4" spans="1:5" ht="13.5">
      <c r="A4" s="10" t="str">
        <f>MŠ!A4</f>
        <v>Kancelářské potřeby</v>
      </c>
      <c r="B4" s="27">
        <v>3500</v>
      </c>
      <c r="C4" s="28"/>
      <c r="D4" s="1"/>
      <c r="E4" s="1"/>
    </row>
    <row r="5" spans="1:5" ht="13.5">
      <c r="A5" s="10" t="str">
        <f>MŠ!A5</f>
        <v>Literatura a časopisy</v>
      </c>
      <c r="B5" s="27">
        <v>1500</v>
      </c>
      <c r="C5" s="28"/>
      <c r="D5" s="1"/>
      <c r="E5" s="1"/>
    </row>
    <row r="6" spans="1:5" ht="13.5">
      <c r="A6" s="10" t="s">
        <v>29</v>
      </c>
      <c r="B6" s="27">
        <v>4000</v>
      </c>
      <c r="C6" s="28"/>
      <c r="D6" s="1"/>
      <c r="E6" s="1"/>
    </row>
    <row r="7" spans="1:5" ht="27">
      <c r="A7" s="10" t="s">
        <v>30</v>
      </c>
      <c r="B7" s="27">
        <v>10000</v>
      </c>
      <c r="C7" s="28"/>
      <c r="D7" s="1"/>
      <c r="E7" s="1"/>
    </row>
    <row r="8" spans="1:5" ht="13.5">
      <c r="A8" s="10" t="str">
        <f>MŠ!A8</f>
        <v>Spotřeba el. energie</v>
      </c>
      <c r="B8" s="27">
        <f>MŠ!D8</f>
        <v>25000</v>
      </c>
      <c r="C8" s="28"/>
      <c r="D8" s="1"/>
      <c r="E8" s="1"/>
    </row>
    <row r="9" spans="1:5" ht="13.5">
      <c r="A9" s="10" t="str">
        <f>MŠ!A10</f>
        <v>Opravy a udržování </v>
      </c>
      <c r="B9" s="27">
        <v>15000</v>
      </c>
      <c r="C9" s="28"/>
      <c r="D9" s="1"/>
      <c r="E9" s="1"/>
    </row>
    <row r="10" spans="1:256" ht="13.5">
      <c r="A10" s="10" t="str">
        <f>MŠ!A11</f>
        <v>Školení a cestovné</v>
      </c>
      <c r="B10" s="27">
        <v>1500</v>
      </c>
      <c r="C10" s="3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5" ht="13.5">
      <c r="A11" s="10" t="str">
        <f>MŠ!A12</f>
        <v>Poštovné</v>
      </c>
      <c r="B11" s="27">
        <v>1500</v>
      </c>
      <c r="C11" s="30"/>
      <c r="D11" s="1"/>
      <c r="E11" s="1"/>
    </row>
    <row r="12" spans="1:5" ht="27">
      <c r="A12" s="10" t="str">
        <f>MŠ!A13</f>
        <v>Služby (účetnictví, revize, rozbory vody, odvoz odpadu, zdravotní prohlídky...)</v>
      </c>
      <c r="B12" s="27">
        <v>55000</v>
      </c>
      <c r="C12" s="28"/>
      <c r="D12" s="1"/>
      <c r="E12" s="1"/>
    </row>
    <row r="13" spans="1:5" ht="13.5">
      <c r="A13" s="10" t="str">
        <f>MŠ!A15</f>
        <v>Bankovní poplatky a pojištění</v>
      </c>
      <c r="B13" s="27">
        <v>5000</v>
      </c>
      <c r="C13" s="31"/>
      <c r="D13" s="1"/>
      <c r="E13" s="1"/>
    </row>
    <row r="14" spans="1:5" ht="13.5">
      <c r="A14" t="s">
        <v>31</v>
      </c>
      <c r="B14" s="27">
        <v>5000</v>
      </c>
      <c r="C14" s="28"/>
      <c r="D14" s="1"/>
      <c r="E14" s="1"/>
    </row>
    <row r="15" spans="1:5" ht="13.5">
      <c r="A15" s="10" t="s">
        <v>32</v>
      </c>
      <c r="B15" s="27">
        <v>18000</v>
      </c>
      <c r="C15" s="28"/>
      <c r="D15" s="1"/>
      <c r="E15" s="1"/>
    </row>
    <row r="16" spans="1:5" ht="13.5">
      <c r="A16" s="10" t="str">
        <f>MŠ!A17</f>
        <v>Školné</v>
      </c>
      <c r="B16" s="27">
        <v>-22000</v>
      </c>
      <c r="C16" s="28"/>
      <c r="D16" s="1"/>
      <c r="E16" s="1"/>
    </row>
    <row r="17" spans="1:5" ht="13.5">
      <c r="A17" s="10" t="s">
        <v>33</v>
      </c>
      <c r="B17" s="27">
        <v>8000</v>
      </c>
      <c r="C17" s="31"/>
      <c r="D17" s="1"/>
      <c r="E17" s="1"/>
    </row>
    <row r="18" spans="1:5" ht="13.5">
      <c r="A18" s="4"/>
      <c r="B18" s="32"/>
      <c r="C18" s="33"/>
      <c r="D18" s="1"/>
      <c r="E18" s="1"/>
    </row>
    <row r="19" spans="1:5" ht="13.5">
      <c r="A19" s="18" t="s">
        <v>25</v>
      </c>
      <c r="B19" s="19">
        <f>SUM(B2:B17)</f>
        <v>161000</v>
      </c>
      <c r="C19" s="33"/>
      <c r="D19" s="1"/>
      <c r="E19" s="1"/>
    </row>
    <row r="22" spans="2:5" ht="13.5">
      <c r="B22" s="1"/>
      <c r="C22" s="1"/>
      <c r="D22" s="1"/>
      <c r="E22" s="1"/>
    </row>
    <row r="23" spans="1:4" ht="13.5">
      <c r="A23" s="22"/>
      <c r="D23" s="34"/>
    </row>
    <row r="24" ht="13.5">
      <c r="A24" s="22"/>
    </row>
    <row r="25" ht="13.5">
      <c r="A25" s="22"/>
    </row>
    <row r="26" spans="1:2" ht="13.5">
      <c r="A26" s="22"/>
      <c r="B26" s="35"/>
    </row>
    <row r="30" ht="13.5">
      <c r="A30" s="1" t="s">
        <v>34</v>
      </c>
    </row>
  </sheetData>
  <sheetProtection selectLockedCells="1" selectUnlockedCells="1"/>
  <printOptions horizontalCentered="1"/>
  <pageMargins left="0.7083333333333334" right="0.7083333333333334" top="1.7722222222222221" bottom="0.7875" header="0.31527777777777777" footer="0.5118055555555555"/>
  <pageSetup fitToHeight="1" fitToWidth="1" horizontalDpi="300" verticalDpi="300" orientation="portrait" paperSize="9"/>
  <headerFooter alignWithMargins="0">
    <oddHeader>&amp;C&amp;"Arial,tučné"Obec Libotov
Libotov č. p. 80, 544 01  Dvůr Králové n. L. 
IČ: 00578193
&amp;14Příspěvek na provoz příspěvkové organizace Mateřská škola, Libotov (IČ: 75017202) pro rok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 Filip</dc:creator>
  <cp:keywords/>
  <dc:description/>
  <cp:lastModifiedBy>Kraus Filip</cp:lastModifiedBy>
  <dcterms:created xsi:type="dcterms:W3CDTF">2018-12-17T13:06:57Z</dcterms:created>
  <dcterms:modified xsi:type="dcterms:W3CDTF">2018-12-17T13:06:57Z</dcterms:modified>
  <cp:category/>
  <cp:version/>
  <cp:contentType/>
  <cp:contentStatus/>
</cp:coreProperties>
</file>